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aisoninternational-my.sharepoint.com/personal/mmargitich_liaisonedu_com/Documents/Documents/CAS 3.0/EM Residency/"/>
    </mc:Choice>
  </mc:AlternateContent>
  <xr:revisionPtr revIDLastSave="107" documentId="8_{A3239A72-81A2-464D-B997-6ECABE7D26B5}" xr6:coauthVersionLast="47" xr6:coauthVersionMax="47" xr10:uidLastSave="{825BC0D9-55C1-477F-A9EF-306FE2AC6DF8}"/>
  <bookViews>
    <workbookView xWindow="-98" yWindow="-98" windowWidth="22695" windowHeight="14595" xr2:uid="{839A98F1-DFD5-4C1E-BDBB-A2C04F755C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8" i="1" s="1"/>
  <c r="E6" i="1" l="1"/>
  <c r="E7" i="1"/>
</calcChain>
</file>

<file path=xl/sharedStrings.xml><?xml version="1.0" encoding="utf-8"?>
<sst xmlns="http://schemas.openxmlformats.org/spreadsheetml/2006/main" count="20" uniqueCount="20">
  <si>
    <t># of Programs</t>
  </si>
  <si>
    <t>Application Fee</t>
  </si>
  <si>
    <t>1 - 18 Programs</t>
  </si>
  <si>
    <t>19 - 30 Programs</t>
  </si>
  <si>
    <t>31+ Programs</t>
  </si>
  <si>
    <t>$18 Per Program</t>
  </si>
  <si>
    <t>$23 Per Program</t>
  </si>
  <si>
    <t>USMLE Fee</t>
  </si>
  <si>
    <t>COMLEX Fee</t>
  </si>
  <si>
    <t>$99 Flat Fee**</t>
  </si>
  <si>
    <t># of Programs:</t>
  </si>
  <si>
    <t>Total Application Fee:</t>
  </si>
  <si>
    <t>Total Fee w/USMLE:</t>
  </si>
  <si>
    <t>Total Fee w/COMLEX:</t>
  </si>
  <si>
    <t xml:space="preserve">Total Fee w/USMLE &amp; COMLEX: </t>
  </si>
  <si>
    <r>
      <t xml:space="preserve">** Special pricing of $10 per program will be given to applicants applying to </t>
    </r>
    <r>
      <rPr>
        <b/>
        <i/>
        <sz val="11"/>
        <color theme="1"/>
        <rFont val="Aptos Narrow"/>
        <family val="2"/>
        <scheme val="minor"/>
      </rPr>
      <t>9 or fewer programs within a specialty</t>
    </r>
    <r>
      <rPr>
        <i/>
        <sz val="11"/>
        <color theme="1"/>
        <rFont val="Aptos Narrow"/>
        <family val="2"/>
        <scheme val="minor"/>
      </rPr>
      <t>.</t>
    </r>
  </si>
  <si>
    <t>&lt;-- ENTER YOUR ANTICIPATED # OF PROGRAMS WITHIN SPECIALTY</t>
  </si>
  <si>
    <t>ResidencyCAS Fee Calculator (per Specialty)</t>
  </si>
  <si>
    <t>Note:  Fees are calculated separately for each specialty the applicant applies to*</t>
  </si>
  <si>
    <t xml:space="preserve">* Example: Applicants applying to 20 OB/GYN programs and 20 Emergency Medicine programs would pay a total of $270. That includes $99 + (2 × $18) for OB/GYN and $99 + (2 × $18) for Emergency Medicine.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</si>
</sst>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164" fontId="0" fillId="0" borderId="0" xfId="1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horizontal="right"/>
    </xf>
    <xf numFmtId="0" fontId="0" fillId="3" borderId="3" xfId="0" applyFill="1" applyBorder="1" applyProtection="1">
      <protection locked="0"/>
    </xf>
    <xf numFmtId="0" fontId="0" fillId="0" borderId="4" xfId="0" applyBorder="1"/>
    <xf numFmtId="164" fontId="0" fillId="0" borderId="5" xfId="1" applyNumberFormat="1" applyFont="1" applyBorder="1" applyProtection="1"/>
    <xf numFmtId="164" fontId="0" fillId="0" borderId="5" xfId="0" applyNumberFormat="1" applyBorder="1"/>
    <xf numFmtId="0" fontId="0" fillId="0" borderId="6" xfId="0" applyBorder="1"/>
    <xf numFmtId="0" fontId="0" fillId="0" borderId="7" xfId="0" applyBorder="1" applyAlignment="1">
      <alignment horizontal="right"/>
    </xf>
    <xf numFmtId="164" fontId="0" fillId="0" borderId="8" xfId="0" applyNumberForma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CF9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88B2-D762-41A5-B898-BC501AA717B5}">
  <dimension ref="A1:F14"/>
  <sheetViews>
    <sheetView tabSelected="1" zoomScale="130" zoomScaleNormal="130" workbookViewId="0">
      <selection sqref="A1:E1"/>
    </sheetView>
  </sheetViews>
  <sheetFormatPr defaultRowHeight="14.25" x14ac:dyDescent="0.45"/>
  <cols>
    <col min="1" max="1" width="23.59765625" customWidth="1"/>
    <col min="2" max="2" width="25.53125" customWidth="1"/>
    <col min="3" max="3" width="13.59765625" customWidth="1"/>
    <col min="4" max="4" width="13.86328125" customWidth="1"/>
    <col min="6" max="6" width="10.19921875" customWidth="1"/>
  </cols>
  <sheetData>
    <row r="1" spans="1:6" ht="15.75" x14ac:dyDescent="0.5">
      <c r="A1" s="15" t="s">
        <v>17</v>
      </c>
      <c r="B1" s="15"/>
      <c r="C1" s="15"/>
      <c r="D1" s="15"/>
      <c r="E1" s="15"/>
    </row>
    <row r="2" spans="1:6" ht="12.75" customHeight="1" x14ac:dyDescent="0.45">
      <c r="A2" s="16" t="s">
        <v>18</v>
      </c>
      <c r="B2" s="16"/>
      <c r="C2" s="16"/>
      <c r="D2" s="16"/>
      <c r="E2" s="16"/>
    </row>
    <row r="3" spans="1:6" ht="14.65" thickBot="1" x14ac:dyDescent="0.5"/>
    <row r="4" spans="1:6" ht="14.65" thickTop="1" x14ac:dyDescent="0.45">
      <c r="A4" s="1" t="s">
        <v>0</v>
      </c>
      <c r="B4" s="1" t="s">
        <v>1</v>
      </c>
      <c r="C4" s="6"/>
      <c r="D4" s="7" t="s">
        <v>10</v>
      </c>
      <c r="E4" s="8">
        <v>40</v>
      </c>
      <c r="F4" t="s">
        <v>16</v>
      </c>
    </row>
    <row r="5" spans="1:6" x14ac:dyDescent="0.45">
      <c r="A5" t="s">
        <v>2</v>
      </c>
      <c r="B5" t="s">
        <v>9</v>
      </c>
      <c r="C5" s="9"/>
      <c r="D5" s="2" t="s">
        <v>11</v>
      </c>
      <c r="E5" s="10">
        <f>IF(E4&lt;=9,10*E4,IF(E4&lt;=18,99,IF(E4&lt;=30,99+((E4-18)*18), 99+216+(E4-30)*23    )))</f>
        <v>545</v>
      </c>
    </row>
    <row r="6" spans="1:6" x14ac:dyDescent="0.45">
      <c r="A6" t="s">
        <v>3</v>
      </c>
      <c r="B6" t="s">
        <v>5</v>
      </c>
      <c r="C6" s="9"/>
      <c r="D6" s="2" t="s">
        <v>12</v>
      </c>
      <c r="E6" s="11">
        <f>E5+B10</f>
        <v>625</v>
      </c>
    </row>
    <row r="7" spans="1:6" x14ac:dyDescent="0.45">
      <c r="A7" t="s">
        <v>4</v>
      </c>
      <c r="B7" t="s">
        <v>6</v>
      </c>
      <c r="C7" s="9"/>
      <c r="D7" s="2" t="s">
        <v>13</v>
      </c>
      <c r="E7" s="11">
        <f>E5+B11</f>
        <v>625</v>
      </c>
    </row>
    <row r="8" spans="1:6" ht="14.65" thickBot="1" x14ac:dyDescent="0.5">
      <c r="C8" s="12"/>
      <c r="D8" s="13" t="s">
        <v>14</v>
      </c>
      <c r="E8" s="14">
        <f>E5+B10+B11</f>
        <v>705</v>
      </c>
    </row>
    <row r="9" spans="1:6" ht="11.25" customHeight="1" thickTop="1" x14ac:dyDescent="0.45">
      <c r="D9" s="5"/>
    </row>
    <row r="10" spans="1:6" ht="11.25" customHeight="1" x14ac:dyDescent="0.45">
      <c r="A10" t="s">
        <v>7</v>
      </c>
      <c r="B10" s="4">
        <v>80</v>
      </c>
      <c r="D10" s="2"/>
    </row>
    <row r="11" spans="1:6" ht="11.25" customHeight="1" x14ac:dyDescent="0.45">
      <c r="A11" t="s">
        <v>8</v>
      </c>
      <c r="B11" s="4">
        <v>80</v>
      </c>
      <c r="D11" s="2"/>
    </row>
    <row r="12" spans="1:6" ht="11.25" customHeight="1" x14ac:dyDescent="0.45">
      <c r="D12" s="2"/>
    </row>
    <row r="13" spans="1:6" ht="26.25" customHeight="1" x14ac:dyDescent="0.45">
      <c r="A13" s="17" t="s">
        <v>19</v>
      </c>
      <c r="B13" s="17"/>
      <c r="C13" s="17"/>
      <c r="D13" s="17"/>
      <c r="E13" s="17"/>
      <c r="F13" s="17"/>
    </row>
    <row r="14" spans="1:6" x14ac:dyDescent="0.45">
      <c r="A14" s="3" t="s">
        <v>15</v>
      </c>
      <c r="B14" s="3"/>
    </row>
  </sheetData>
  <sheetProtection algorithmName="SHA-512" hashValue="3r4UOuRzWczifxS+H6REJe/4OE1wcFpbJrMJIhDjRRTopQj6re49iy9fy4YN2VHHsfqGQ6FGgx1z70XWbjb13g==" saltValue="Zk9QMAJhmZ1jAST5Vy8W+A==" spinCount="100000" sheet="1" objects="1" scenarios="1"/>
  <mergeCells count="3">
    <mergeCell ref="A1:E1"/>
    <mergeCell ref="A2:E2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Margitich</dc:creator>
  <cp:lastModifiedBy>Michael Margitich</cp:lastModifiedBy>
  <dcterms:created xsi:type="dcterms:W3CDTF">2025-03-24T18:09:53Z</dcterms:created>
  <dcterms:modified xsi:type="dcterms:W3CDTF">2025-03-25T17:33:34Z</dcterms:modified>
</cp:coreProperties>
</file>